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0\"/>
    </mc:Choice>
  </mc:AlternateContent>
  <xr:revisionPtr revIDLastSave="0" documentId="13_ncr:1_{4B154750-59BE-48F6-9BF6-D89C9819F40C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C32" i="1" l="1"/>
  <c r="C34" i="1" s="1"/>
  <c r="H32" i="2"/>
  <c r="H64" i="2"/>
  <c r="H23" i="2"/>
  <c r="C39" i="1"/>
  <c r="C31" i="1"/>
  <c r="D65" i="2"/>
  <c r="D66" i="2" l="1"/>
  <c r="H65" i="2"/>
  <c r="H66" i="2" l="1"/>
  <c r="D68" i="2"/>
  <c r="H68" i="2" l="1"/>
  <c r="D69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<sst xmlns="http://schemas.openxmlformats.org/spreadsheetml/2006/main" count="294" uniqueCount="143">
  <si>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</si>
  <si>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P_0840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</si>
  <si>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</si>
  <si>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</si>
  <si>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</si>
  <si>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</si>
  <si>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</si>
  <si>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</si>
  <si>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</si>
  <si>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</si>
  <si>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</si>
  <si>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</si>
  <si>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</si>
  <si>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</si>
  <si>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</si>
  <si>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</si>
  <si>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</si>
  <si>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</si>
  <si>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</si>
  <si>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</si>
  <si>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</si>
  <si>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</si>
  <si>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</si>
  <si>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</si>
  <si>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</si>
  <si>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</si>
  <si>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</si>
  <si>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</si>
  <si>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</si>
  <si>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</si>
  <si>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</si>
  <si>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</si>
  <si>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</si>
  <si>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</si>
  <si>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</si>
  <si>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</si>
  <si>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</si>
  <si>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</si>
  <si>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</si>
  <si>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</si>
  <si>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</si>
  <si>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</si>
  <si>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</si>
  <si>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</si>
  <si>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</si>
  <si>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</si>
  <si>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</si>
  <si>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</si>
  <si>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</si>
  <si>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</si>
  <si>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</si>
  <si>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</si>
  <si>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</si>
  <si>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</si>
  <si>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</si>
  <si>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</si>
  <si>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</si>
  <si>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</si>
  <si>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</si>
  <si>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</si>
  <si>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</si>
  <si>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</si>
  <si>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</si>
  <si>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</si>
  <si>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</si>
  <si>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</si>
  <si>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</si>
  <si>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</si>
  <si>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</si>
  <si>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</si>
  <si>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</si>
  <si>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</si>
  <si>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</si>
  <si>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</si>
  <si>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</si>
  <si>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</si>
  <si>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</si>
  <si>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</si>
  <si>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</si>
  <si>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</si>
  <si>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</si>
  <si>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</si>
  <si>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</si>
  <si>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</si>
  <si>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</si>
  <si>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</si>
  <si>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</si>
  <si>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</si>
  <si>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</si>
  <si>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</si>
  <si>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</si>
  <si>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</si>
  <si>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</si>
  <si>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</si>
  <si>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</si>
  <si>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</si>
  <si>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</si>
  <si>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</si>
  <si>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</si>
  <si>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</si>
  <si>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</si>
  <si>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</si>
  <si>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</si>
  <si>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</si>
  <si>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</si>
  <si>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</si>
  <si>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</si>
  <si>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</si>
  <si>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</si>
  <si>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</si>
  <si>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</si>
  <si>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</si>
  <si>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</si>
  <si>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</si>
  <si>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</si>
  <si>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</si>
  <si>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</si>
  <si>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</si>
  <si>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</si>
  <si>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</si>
  <si>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</si>
  <si>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</si>
  <si>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</si>
  <si>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</si>
  <si>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</si>
  <si>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</si>
  <si>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</si>
  <si>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</si>
  <si>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</si>
  <si>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</si>
  <si>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</si>
  <si>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</si>
  <si>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</si>
  <si>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</si>
  <si>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</si>
  <si>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</si>
  <si>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</si>
  <si>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</si>
  <si>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</si>
  <si>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</si>
  <si>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</si>
  <si>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</si>
  <si>
    <t>Реконструкция ВЛ-0,4 кВ от КТП КЛВ 1023 10/0,4/100 кВА (протяженностью 0,78 км),установка приборов учета (32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</si>
</sst>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909.47368421053193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909.47368421053193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151.57894421053197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1101.6221695120271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782.15174035353914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8580.7529395881957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377.32429744905954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8958.0772370372561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1493.0128770372557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11330.387327516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8044.5750025363595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8826.7267428898995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6334.3445047322002</v>
      </c>
      <c r="E25" s="20">
        <v>266.40685762699002</v>
      </c>
      <c r="F25" s="20">
        <v>0</v>
      </c>
      <c r="G25" s="20">
        <v>0</v>
      </c>
      <c r="H25" s="20">
        <v>6600.7513623592004</v>
      </c>
    </row>
    <row r="26" spans="1:8" ht="16.95" customHeight="1" x14ac:dyDescent="0.3">
      <c r="A26" s="6"/>
      <c r="B26" s="9"/>
      <c r="C26" s="9" t="s">
        <v>26</v>
      </c>
      <c r="D26" s="20">
        <v>6334.3445047322002</v>
      </c>
      <c r="E26" s="20">
        <v>266.40685762699002</v>
      </c>
      <c r="F26" s="20">
        <v>0</v>
      </c>
      <c r="G26" s="20">
        <v>0</v>
      </c>
      <c r="H26" s="20">
        <v>6600.7513623592004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6334.3445047322002</v>
      </c>
      <c r="E42" s="20">
        <v>266.40685762699002</v>
      </c>
      <c r="F42" s="20">
        <v>0</v>
      </c>
      <c r="G42" s="20">
        <v>0</v>
      </c>
      <c r="H42" s="20">
        <v>6600.7513623592004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158.35861261829999</v>
      </c>
      <c r="E44" s="20">
        <v>6.6601714406749002</v>
      </c>
      <c r="F44" s="20">
        <v>0</v>
      </c>
      <c r="G44" s="20">
        <v>0</v>
      </c>
      <c r="H44" s="20">
        <v>165.01878405898</v>
      </c>
    </row>
    <row r="45" spans="1:8" ht="16.95" customHeight="1" x14ac:dyDescent="0.3">
      <c r="A45" s="6"/>
      <c r="B45" s="9"/>
      <c r="C45" s="9" t="s">
        <v>41</v>
      </c>
      <c r="D45" s="20">
        <v>158.35861261829999</v>
      </c>
      <c r="E45" s="20">
        <v>6.6601714406749002</v>
      </c>
      <c r="F45" s="20">
        <v>0</v>
      </c>
      <c r="G45" s="20">
        <v>0</v>
      </c>
      <c r="H45" s="20">
        <v>165.01878405898</v>
      </c>
    </row>
    <row r="46" spans="1:8" ht="16.95" customHeight="1" x14ac:dyDescent="0.3">
      <c r="A46" s="6"/>
      <c r="B46" s="9"/>
      <c r="C46" s="9" t="s">
        <v>42</v>
      </c>
      <c r="D46" s="20">
        <v>6492.7031173505002</v>
      </c>
      <c r="E46" s="20">
        <v>273.06702906766998</v>
      </c>
      <c r="F46" s="20">
        <v>0</v>
      </c>
      <c r="G46" s="20">
        <v>0</v>
      </c>
      <c r="H46" s="20">
        <v>6765.7701464182001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47.735734271630001</v>
      </c>
      <c r="H48" s="20">
        <v>47.735734271630001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169.45955136284999</v>
      </c>
      <c r="E49" s="20">
        <v>7.1270494586661997</v>
      </c>
      <c r="F49" s="20">
        <v>0</v>
      </c>
      <c r="G49" s="20">
        <v>0</v>
      </c>
      <c r="H49" s="20">
        <v>176.58660082150999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157.18933446298999</v>
      </c>
      <c r="H50" s="20">
        <v>157.18933446298999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31.315062725048001</v>
      </c>
      <c r="H51" s="20">
        <v>31.315062725048001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46.963822361318996</v>
      </c>
      <c r="H52" s="20">
        <v>46.963822361318996</v>
      </c>
    </row>
    <row r="53" spans="1:8" ht="16.95" customHeight="1" x14ac:dyDescent="0.3">
      <c r="A53" s="6"/>
      <c r="B53" s="9"/>
      <c r="C53" s="9" t="s">
        <v>65</v>
      </c>
      <c r="D53" s="20">
        <v>169.45955136284999</v>
      </c>
      <c r="E53" s="20">
        <v>7.1270494586661997</v>
      </c>
      <c r="F53" s="20">
        <v>0</v>
      </c>
      <c r="G53" s="20">
        <v>283.20395382099002</v>
      </c>
      <c r="H53" s="20">
        <v>459.79055464250001</v>
      </c>
    </row>
    <row r="54" spans="1:8" ht="16.95" customHeight="1" x14ac:dyDescent="0.3">
      <c r="A54" s="6"/>
      <c r="B54" s="9"/>
      <c r="C54" s="9" t="s">
        <v>64</v>
      </c>
      <c r="D54" s="20">
        <v>6662.1626687133003</v>
      </c>
      <c r="E54" s="20">
        <v>280.19407852633998</v>
      </c>
      <c r="F54" s="20">
        <v>0</v>
      </c>
      <c r="G54" s="20">
        <v>283.20395382099002</v>
      </c>
      <c r="H54" s="20">
        <v>7225.5607010607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6662.1626687133003</v>
      </c>
      <c r="E58" s="20">
        <v>280.19407852633998</v>
      </c>
      <c r="F58" s="20">
        <v>0</v>
      </c>
      <c r="G58" s="20">
        <v>283.20395382099002</v>
      </c>
      <c r="H58" s="20">
        <v>7225.5607010607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757.89473684210998</v>
      </c>
      <c r="H60" s="20">
        <v>757.89473684210998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757.89473684210998</v>
      </c>
      <c r="H61" s="20">
        <v>757.89473684210998</v>
      </c>
    </row>
    <row r="62" spans="1:8" ht="16.95" customHeight="1" x14ac:dyDescent="0.3">
      <c r="A62" s="6"/>
      <c r="B62" s="9"/>
      <c r="C62" s="9" t="s">
        <v>56</v>
      </c>
      <c r="D62" s="20">
        <v>6662.1626687133003</v>
      </c>
      <c r="E62" s="20">
        <v>280.19407852633998</v>
      </c>
      <c r="F62" s="20">
        <v>0</v>
      </c>
      <c r="G62" s="20">
        <v>1041.0986906630999</v>
      </c>
      <c r="H62" s="20">
        <v>7983.4554379028004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199.86488006139899</v>
      </c>
      <c r="E64" s="20">
        <f>E62 * 3%</f>
        <v>8.4058223557901997</v>
      </c>
      <c r="F64" s="20">
        <f>F62 * 3%</f>
        <v>0</v>
      </c>
      <c r="G64" s="20">
        <f>G62 * 3%</f>
        <v>31.232960719892997</v>
      </c>
      <c r="H64" s="20">
        <f>SUM(D64:G64)</f>
        <v>239.50366313708219</v>
      </c>
    </row>
    <row r="65" spans="1:8" ht="16.95" customHeight="1" x14ac:dyDescent="0.3">
      <c r="A65" s="6"/>
      <c r="B65" s="9"/>
      <c r="C65" s="9" t="s">
        <v>52</v>
      </c>
      <c r="D65" s="20">
        <f>D64</f>
        <v>199.86488006139899</v>
      </c>
      <c r="E65" s="20">
        <f>E64</f>
        <v>8.4058223557901997</v>
      </c>
      <c r="F65" s="20">
        <f>F64</f>
        <v>0</v>
      </c>
      <c r="G65" s="20">
        <f>G64</f>
        <v>31.232960719892997</v>
      </c>
      <c r="H65" s="20">
        <f>SUM(D65:G65)</f>
        <v>239.50366313708219</v>
      </c>
    </row>
    <row r="66" spans="1:8" ht="16.95" customHeight="1" x14ac:dyDescent="0.3">
      <c r="A66" s="6"/>
      <c r="B66" s="9"/>
      <c r="C66" s="9" t="s">
        <v>51</v>
      </c>
      <c r="D66" s="20">
        <f>D65 + D62</f>
        <v>6862.0275487746994</v>
      </c>
      <c r="E66" s="20">
        <f>E65 + E62</f>
        <v>288.59990088213016</v>
      </c>
      <c r="F66" s="20">
        <f>F65 + F62</f>
        <v>0</v>
      </c>
      <c r="G66" s="20">
        <f>G65 + G62</f>
        <v>1072.331651382993</v>
      </c>
      <c r="H66" s="20">
        <f>SUM(D66:G66)</f>
        <v>8222.9591010398217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1372.4055097549399</v>
      </c>
      <c r="E68" s="20">
        <f>E66 * 20%</f>
        <v>57.719980176426034</v>
      </c>
      <c r="F68" s="20">
        <f>F66 * 20%</f>
        <v>0</v>
      </c>
      <c r="G68" s="20">
        <f>G66 * 20%</f>
        <v>214.4663302765986</v>
      </c>
      <c r="H68" s="20">
        <f>SUM(D68:G68)</f>
        <v>1644.5918202079647</v>
      </c>
    </row>
    <row r="69" spans="1:8" ht="16.95" customHeight="1" x14ac:dyDescent="0.3">
      <c r="A69" s="6"/>
      <c r="B69" s="9"/>
      <c r="C69" s="9" t="s">
        <v>47</v>
      </c>
      <c r="D69" s="20">
        <f>D68</f>
        <v>1372.4055097549399</v>
      </c>
      <c r="E69" s="20">
        <f>E68</f>
        <v>57.719980176426034</v>
      </c>
      <c r="F69" s="20">
        <f>F68</f>
        <v>0</v>
      </c>
      <c r="G69" s="20">
        <f>G68</f>
        <v>214.4663302765986</v>
      </c>
      <c r="H69" s="20">
        <f>SUM(D69:G69)</f>
        <v>1644.5918202079647</v>
      </c>
    </row>
    <row r="70" spans="1:8" ht="16.95" customHeight="1" x14ac:dyDescent="0.3">
      <c r="A70" s="6"/>
      <c r="B70" s="9"/>
      <c r="C70" s="9" t="s">
        <v>46</v>
      </c>
      <c r="D70" s="20">
        <f>D69 + D66</f>
        <v>8234.4330585296393</v>
      </c>
      <c r="E70" s="20">
        <f>E69 + E66</f>
        <v>346.31988105855618</v>
      </c>
      <c r="F70" s="20">
        <f>F69 + F66</f>
        <v>0</v>
      </c>
      <c r="G70" s="20">
        <f>G69 + G66</f>
        <v>1286.7979816595916</v>
      </c>
      <c r="H70" s="20">
        <f>SUM(D70:G70)</f>
        <v>9867.5509212477882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4054.3445047322002</v>
      </c>
      <c r="E13" s="19">
        <v>67.366857626994999</v>
      </c>
      <c r="F13" s="19">
        <v>0</v>
      </c>
      <c r="G13" s="19">
        <v>0</v>
      </c>
      <c r="H13" s="19">
        <v>4121.7113623592004</v>
      </c>
      <c r="J13" s="5"/>
    </row>
    <row r="14" spans="1:14" ht="16.95" customHeight="1" x14ac:dyDescent="0.3">
      <c r="A14" s="6"/>
      <c r="B14" s="9"/>
      <c r="C14" s="9" t="s">
        <v>79</v>
      </c>
      <c r="D14" s="19">
        <v>4054.3445047322002</v>
      </c>
      <c r="E14" s="19">
        <v>67.366857626994999</v>
      </c>
      <c r="F14" s="19">
        <v>0</v>
      </c>
      <c r="G14" s="19">
        <v>0</v>
      </c>
      <c r="H14" s="19">
        <v>4121.7113623592004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47.735734271630001</v>
      </c>
      <c r="H13" s="19">
        <v>47.735734271630001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47.735734271630001</v>
      </c>
      <c r="H14" s="19">
        <v>47.735734271630001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473.25473684210999</v>
      </c>
      <c r="H13" s="19">
        <v>473.25473684210999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473.25473684210999</v>
      </c>
      <c r="H14" s="19">
        <v>473.25473684210999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2280</v>
      </c>
      <c r="E13" s="19">
        <v>199.04</v>
      </c>
      <c r="F13" s="19">
        <v>0</v>
      </c>
      <c r="G13" s="19">
        <v>0</v>
      </c>
      <c r="H13" s="19">
        <v>2479.04</v>
      </c>
      <c r="J13" s="5"/>
    </row>
    <row r="14" spans="1:14" ht="16.95" customHeight="1" x14ac:dyDescent="0.3">
      <c r="A14" s="6"/>
      <c r="B14" s="9"/>
      <c r="C14" s="9" t="s">
        <v>79</v>
      </c>
      <c r="D14" s="19">
        <v>2280</v>
      </c>
      <c r="E14" s="19">
        <v>199.04</v>
      </c>
      <c r="F14" s="19">
        <v>0</v>
      </c>
      <c r="G14" s="19">
        <v>0</v>
      </c>
      <c r="H14" s="19">
        <v>2479.04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284.64</v>
      </c>
      <c r="H13" s="19">
        <v>284.64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284.64</v>
      </c>
      <c r="H14" s="19">
        <v>284.64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4121.7113623592004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4054.3445047322002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67.366857626994999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4121.7113623592004</v>
      </c>
      <c r="E8" s="41">
        <v>0.78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4054.3445047322002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67.366857626994999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47.735734271630001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47.735734271630001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47.735734271630001</v>
      </c>
      <c r="E18" s="41">
        <v>0.78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47.735734271630001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757.89473684210998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757.89473684210998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473.25473684210999</v>
      </c>
      <c r="E28" s="41">
        <v>0.78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473.25473684210999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284.64</v>
      </c>
      <c r="E33" s="41">
        <v>32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284.64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2479.04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2280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199.04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2479.04</v>
      </c>
      <c r="E43" s="41">
        <v>32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2280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199.04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0.87524210526316004</v>
      </c>
      <c r="D4" s="27">
        <v>900.30388838926001</v>
      </c>
      <c r="E4" s="26">
        <v>0.4</v>
      </c>
      <c r="F4" s="25" t="s">
        <v>114</v>
      </c>
      <c r="G4" s="27">
        <v>787.98387065042004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22</v>
      </c>
      <c r="D5" s="27">
        <v>81.798315329532997</v>
      </c>
      <c r="E5" s="26">
        <v>0.4</v>
      </c>
      <c r="F5" s="25" t="s">
        <v>115</v>
      </c>
      <c r="G5" s="27">
        <v>1611.8573294409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3.2842105263158001</v>
      </c>
      <c r="D6" s="27">
        <v>19.871333705078001</v>
      </c>
      <c r="E6" s="26">
        <v>0.4</v>
      </c>
      <c r="F6" s="26"/>
      <c r="G6" s="27">
        <v>65.261643326151002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144</v>
      </c>
      <c r="D7" s="27">
        <v>4.8225376529421</v>
      </c>
      <c r="E7" s="26"/>
      <c r="F7" s="26"/>
      <c r="G7" s="27">
        <v>694.44542202365994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2025-11-18T12:49:05Z</dcterms:modified>
</cp:coreProperties>
</file>